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f\Documents\"/>
    </mc:Choice>
  </mc:AlternateContent>
  <bookViews>
    <workbookView xWindow="0" yWindow="0" windowWidth="20490" windowHeight="6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C6" i="1" l="1"/>
  <c r="B6" i="1"/>
  <c r="B11" i="1"/>
  <c r="B20" i="1" l="1"/>
</calcChain>
</file>

<file path=xl/sharedStrings.xml><?xml version="1.0" encoding="utf-8"?>
<sst xmlns="http://schemas.openxmlformats.org/spreadsheetml/2006/main" count="29" uniqueCount="29">
  <si>
    <t>Tickets</t>
  </si>
  <si>
    <t>Community sponsors</t>
  </si>
  <si>
    <t>Standard tickets</t>
  </si>
  <si>
    <t>Speakers</t>
  </si>
  <si>
    <t>Volunteers</t>
  </si>
  <si>
    <t>Total</t>
  </si>
  <si>
    <t>Total income</t>
  </si>
  <si>
    <t>Australasia sponsors</t>
  </si>
  <si>
    <t>Local sponsors</t>
  </si>
  <si>
    <t>Tickets income</t>
  </si>
  <si>
    <t>Expenses</t>
  </si>
  <si>
    <t>Audio video</t>
  </si>
  <si>
    <t>Coffee</t>
  </si>
  <si>
    <t>Lanyard holders</t>
  </si>
  <si>
    <t>T-shirts</t>
  </si>
  <si>
    <t>Speaker's dinner</t>
  </si>
  <si>
    <t>Printing</t>
  </si>
  <si>
    <t>Stationery</t>
  </si>
  <si>
    <t>Total spends</t>
  </si>
  <si>
    <t>After party party</t>
  </si>
  <si>
    <t>Budget totals</t>
  </si>
  <si>
    <t>Facebook ads</t>
  </si>
  <si>
    <t>Tickets price pp</t>
  </si>
  <si>
    <t>Comped Tickets (speakers + volunteers)</t>
  </si>
  <si>
    <t>Baked cookies (morning/afternoon tea Saturday)</t>
  </si>
  <si>
    <t>Subway cookies (morning/afternoon tea Sunday)</t>
  </si>
  <si>
    <t>Hangi (lunch Saturday)</t>
  </si>
  <si>
    <t>Pizza (lunch Sunday)</t>
  </si>
  <si>
    <t>Ticket price pp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</si>
</sst>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8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x14ac:dyDescent="0.25"/>
  <cols>
    <col min="1" max="1" width="19.85546875" bestFit="1" customWidth="1"/>
    <col min="3" max="3" width="12.42578125" bestFit="1" customWidth="1"/>
    <col min="6" max="6" width="45.28515625" bestFit="1" customWidth="1"/>
    <col min="7" max="7" width="9.85546875" style="3" bestFit="1" customWidth="1"/>
    <col min="9" max="9" width="14.85546875" bestFit="1" customWidth="1"/>
    <col min="10" max="10" width="21.140625" bestFit="1" customWidth="1"/>
  </cols>
  <sheetData>
    <row r="1" spans="1:7" x14ac:dyDescent="0.25">
      <c r="A1" t="s">
        <v>0</v>
      </c>
      <c r="F1" t="s">
        <v>10</v>
      </c>
    </row>
    <row r="2" spans="1:7" x14ac:dyDescent="0.25">
      <c r="A2" t="s">
        <v>1</v>
      </c>
      <c r="B2">
        <v>5</v>
      </c>
    </row>
    <row r="3" spans="1:7" x14ac:dyDescent="0.25">
      <c r="A3" t="s">
        <v>2</v>
      </c>
      <c r="B3">
        <v>63</v>
      </c>
      <c r="F3" t="s">
        <v>11</v>
      </c>
      <c r="G3" s="3">
        <v>2200</v>
      </c>
    </row>
    <row r="4" spans="1:7" x14ac:dyDescent="0.25">
      <c r="A4" t="s">
        <v>3</v>
      </c>
      <c r="B4">
        <v>14</v>
      </c>
      <c r="F4" t="s">
        <v>25</v>
      </c>
      <c r="G4" s="3">
        <v>162</v>
      </c>
    </row>
    <row r="5" spans="1:7" x14ac:dyDescent="0.25">
      <c r="A5" t="s">
        <v>4</v>
      </c>
      <c r="B5">
        <v>5</v>
      </c>
      <c r="C5" t="s">
        <v>9</v>
      </c>
      <c r="F5" t="s">
        <v>24</v>
      </c>
      <c r="G5" s="3">
        <v>480</v>
      </c>
    </row>
    <row r="6" spans="1:7" x14ac:dyDescent="0.25">
      <c r="A6" t="s">
        <v>5</v>
      </c>
      <c r="B6">
        <f>SUM(B2:B5)</f>
        <v>87</v>
      </c>
      <c r="C6" s="1">
        <f>B2*150+B3*50</f>
        <v>3900</v>
      </c>
      <c r="F6" t="s">
        <v>13</v>
      </c>
      <c r="G6" s="3">
        <v>106.4</v>
      </c>
    </row>
    <row r="7" spans="1:7" x14ac:dyDescent="0.25">
      <c r="F7" t="s">
        <v>26</v>
      </c>
      <c r="G7" s="3">
        <v>3200</v>
      </c>
    </row>
    <row r="8" spans="1:7" x14ac:dyDescent="0.25">
      <c r="A8" t="s">
        <v>7</v>
      </c>
      <c r="B8" s="1">
        <v>9900</v>
      </c>
      <c r="F8" t="s">
        <v>14</v>
      </c>
      <c r="G8" s="3">
        <v>3193</v>
      </c>
    </row>
    <row r="9" spans="1:7" x14ac:dyDescent="0.25">
      <c r="A9" t="s">
        <v>8</v>
      </c>
      <c r="B9" s="1">
        <v>3153.5</v>
      </c>
      <c r="F9" t="s">
        <v>27</v>
      </c>
      <c r="G9" s="3">
        <v>1320</v>
      </c>
    </row>
    <row r="10" spans="1:7" x14ac:dyDescent="0.25">
      <c r="F10" t="s">
        <v>15</v>
      </c>
      <c r="G10" s="3">
        <v>653.5</v>
      </c>
    </row>
    <row r="11" spans="1:7" x14ac:dyDescent="0.25">
      <c r="A11" t="s">
        <v>6</v>
      </c>
      <c r="B11" s="1">
        <f>SUM(C6,B8,B9)</f>
        <v>16953.5</v>
      </c>
      <c r="F11" t="s">
        <v>12</v>
      </c>
      <c r="G11" s="3">
        <v>1500</v>
      </c>
    </row>
    <row r="12" spans="1:7" x14ac:dyDescent="0.25">
      <c r="F12" t="s">
        <v>16</v>
      </c>
      <c r="G12" s="3">
        <v>152.84</v>
      </c>
    </row>
    <row r="13" spans="1:7" x14ac:dyDescent="0.25">
      <c r="F13" t="s">
        <v>17</v>
      </c>
      <c r="G13" s="3">
        <v>143.5</v>
      </c>
    </row>
    <row r="14" spans="1:7" x14ac:dyDescent="0.25">
      <c r="F14" t="s">
        <v>19</v>
      </c>
      <c r="G14" s="3">
        <v>1762</v>
      </c>
    </row>
    <row r="15" spans="1:7" x14ac:dyDescent="0.25">
      <c r="F15" t="s">
        <v>21</v>
      </c>
      <c r="G15" s="3">
        <v>137.04</v>
      </c>
    </row>
    <row r="16" spans="1:7" x14ac:dyDescent="0.25">
      <c r="F16" t="s">
        <v>23</v>
      </c>
      <c r="G16" s="3">
        <v>950</v>
      </c>
    </row>
    <row r="19" spans="1:10" x14ac:dyDescent="0.25">
      <c r="I19" t="s">
        <v>22</v>
      </c>
      <c r="J19" t="s">
        <v>28</v>
      </c>
    </row>
    <row r="20" spans="1:10" x14ac:dyDescent="0.25">
      <c r="A20" t="s">
        <v>20</v>
      </c>
      <c r="B20" s="2">
        <f>B11-G20</f>
        <v>993.21999999999935</v>
      </c>
      <c r="F20" t="s">
        <v>18</v>
      </c>
      <c r="G20" s="3">
        <f>SUM(G3:G16)</f>
        <v>15960.28</v>
      </c>
      <c r="I20" s="2">
        <f>G20/87</f>
        <v>183.45149425287357</v>
      </c>
      <c r="J20" s="2">
        <f>I20/2</f>
        <v>91.725747126436787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</cp:lastModifiedBy>
  <dcterms:created xsi:type="dcterms:W3CDTF">2017-03-11T22:34:10Z</dcterms:created>
  <dcterms:modified xsi:type="dcterms:W3CDTF">2017-03-21T19:33:40Z</dcterms:modified>
</cp:coreProperties>
</file>